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Veřejné zakázky\Statika 505\Zadávací dokumentace\"/>
    </mc:Choice>
  </mc:AlternateContent>
  <xr:revisionPtr revIDLastSave="0" documentId="13_ncr:1_{A099570C-99F1-4A1E-B66D-25B97AED696B}" xr6:coauthVersionLast="47" xr6:coauthVersionMax="47" xr10:uidLastSave="{00000000-0000-0000-0000-000000000000}"/>
  <bookViews>
    <workbookView xWindow="28968" yWindow="492" windowWidth="23040" windowHeight="12120" xr2:uid="{00000000-000D-0000-FFFF-FFFF00000000}"/>
  </bookViews>
  <sheets>
    <sheet name="List2" sheetId="2" r:id="rId1"/>
  </sheets>
  <externalReferences>
    <externalReference r:id="rId2"/>
  </externalReferences>
  <definedNames>
    <definedName name="CenaCelkemVypocet" localSheetId="0">List2!$I$33</definedName>
    <definedName name="DPHSni">List2!#REF!</definedName>
    <definedName name="DPHZakl">List2!#REF!</definedName>
    <definedName name="Mena">List2!$J$22</definedName>
    <definedName name="SazbaDPH1" localSheetId="0">List2!#REF!</definedName>
    <definedName name="SazbaDPH2" localSheetId="0">List2!#REF!</definedName>
    <definedName name="ZakladDPHSni">List2!#REF!</definedName>
    <definedName name="ZakladDPHSniVypocet" localSheetId="0">List2!$F$33</definedName>
    <definedName name="ZakladDPHZakl">List2!#REF!</definedName>
    <definedName name="ZakladDPHZaklVypocet" localSheetId="0">List2!$G$33</definedName>
    <definedName name="Zaokrouhleni">List2!#REF!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2" l="1"/>
  <c r="I17" i="2" l="1"/>
  <c r="I18" i="2"/>
  <c r="I19" i="2"/>
  <c r="I20" i="2"/>
  <c r="I16" i="2"/>
  <c r="G31" i="2"/>
  <c r="F31" i="2"/>
  <c r="H25" i="2"/>
  <c r="J21" i="2"/>
  <c r="F32" i="2" l="1"/>
  <c r="G32" i="2" l="1"/>
  <c r="G33" i="2" s="1"/>
  <c r="F33" i="2"/>
  <c r="H32" i="2"/>
  <c r="H33" i="2" s="1"/>
  <c r="G21" i="2" l="1"/>
  <c r="I32" i="2"/>
  <c r="I33" i="2" s="1"/>
  <c r="J32" i="2" s="1"/>
  <c r="J3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BE52E530-58C3-4C37-B591-EFCBEBF25A98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2FCE92D2-F91F-49F9-B090-BECF22F046EE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8A823EAA-022C-4EB1-A363-FDA944216A9F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76EA74D-0A78-472C-9A2E-1A9995C84DFF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A845EE54-57D0-48D8-B373-0B8DD470FBCD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1B8A682B-EEB7-4C02-B10C-7081117220EB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<sst xmlns="http://schemas.openxmlformats.org/spreadsheetml/2006/main" count="54" uniqueCount="45">
  <si>
    <t>DIČ:</t>
  </si>
  <si>
    <t>Odborný léčebný ústav Jevíčko</t>
  </si>
  <si>
    <t>#RTSROZP#</t>
  </si>
  <si>
    <t>Zakázka:</t>
  </si>
  <si>
    <t xml:space="preserve"> Odborný léčebný ústav, nová obytná budova č.p. 505,zesílení stropní konstrukce v suterénu</t>
  </si>
  <si>
    <t>Misto</t>
  </si>
  <si>
    <t>Jevíčko</t>
  </si>
  <si>
    <t>Rozpočet:</t>
  </si>
  <si>
    <t>Objednatel:</t>
  </si>
  <si>
    <t>IČ:</t>
  </si>
  <si>
    <t>TRN-Léčebna 508</t>
  </si>
  <si>
    <t>56943</t>
  </si>
  <si>
    <t>Projektant:</t>
  </si>
  <si>
    <t>Zhotovitel:</t>
  </si>
  <si>
    <t>Vypracoval:</t>
  </si>
  <si>
    <t>Rozpis ceny</t>
  </si>
  <si>
    <t>Celkem</t>
  </si>
  <si>
    <t>HSV</t>
  </si>
  <si>
    <t>PSV</t>
  </si>
  <si>
    <t>MON</t>
  </si>
  <si>
    <t>VN</t>
  </si>
  <si>
    <t>Vedlejší náklady</t>
  </si>
  <si>
    <t>ON</t>
  </si>
  <si>
    <t>Ostatní náklady</t>
  </si>
  <si>
    <t>%</t>
  </si>
  <si>
    <t>Cena celkem bez DPH</t>
  </si>
  <si>
    <t>CZK</t>
  </si>
  <si>
    <t>v</t>
  </si>
  <si>
    <t>dne</t>
  </si>
  <si>
    <t>Za zhotovitele</t>
  </si>
  <si>
    <t>Za objednatele</t>
  </si>
  <si>
    <t>Rekapitulace dílčích částí</t>
  </si>
  <si>
    <t>#CASTI&gt;&gt;</t>
  </si>
  <si>
    <t>Číslo</t>
  </si>
  <si>
    <t>Název</t>
  </si>
  <si>
    <t>DPH celkem</t>
  </si>
  <si>
    <t>Cena celkem</t>
  </si>
  <si>
    <t>Rozpočet</t>
  </si>
  <si>
    <t>Realizace úspor energie, odborný léčebný ústav, nová obytná budova č.p. 505</t>
  </si>
  <si>
    <t>Celkem za stavbu</t>
  </si>
  <si>
    <t>Příloha č. 7c - Stanovení výše nabídkové ceny</t>
  </si>
  <si>
    <t>00193976</t>
  </si>
  <si>
    <t>CZ00193976</t>
  </si>
  <si>
    <t>Příloha 7a</t>
  </si>
  <si>
    <t>Příloha 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</si>
</sst>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name val="Arial CE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sz val="9"/>
      <name val="Arial CE"/>
      <family val="2"/>
      <charset val="238"/>
    </font>
    <font>
      <b/>
      <sz val="10"/>
      <name val="Arial CE"/>
      <charset val="238"/>
    </font>
    <font>
      <sz val="11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3"/>
      <name val="Arial CE"/>
      <charset val="238"/>
    </font>
    <font>
      <sz val="9"/>
      <name val="Arial CE"/>
      <charset val="238"/>
    </font>
    <font>
      <sz val="7"/>
      <name val="Arial CE"/>
      <charset val="238"/>
    </font>
    <font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1" fillId="0" borderId="0"/>
  </cellStyleXfs>
  <cellXfs count="112">
    <xf numFmtId="0" fontId="0" fillId="0" borderId="0" xfId="0"/>
    <xf numFmtId="0" fontId="0" fillId="0" borderId="3" xfId="0" applyBorder="1"/>
    <xf numFmtId="0" fontId="0" fillId="0" borderId="10" xfId="0" applyBorder="1"/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14" xfId="0" applyBorder="1"/>
    <xf numFmtId="0" fontId="5" fillId="2" borderId="14" xfId="0" applyFont="1" applyFill="1" applyBorder="1" applyAlignment="1">
      <alignment horizontal="left" vertical="center" indent="1"/>
    </xf>
    <xf numFmtId="49" fontId="6" fillId="2" borderId="0" xfId="0" applyNumberFormat="1" applyFont="1" applyFill="1" applyAlignment="1">
      <alignment horizontal="left" vertical="center"/>
    </xf>
    <xf numFmtId="49" fontId="6" fillId="2" borderId="15" xfId="0" applyNumberFormat="1" applyFont="1" applyFill="1" applyBorder="1" applyAlignment="1">
      <alignment horizontal="center" vertical="center" shrinkToFit="1"/>
    </xf>
    <xf numFmtId="0" fontId="6" fillId="2" borderId="15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center" vertical="center" shrinkToFit="1"/>
    </xf>
    <xf numFmtId="14" fontId="7" fillId="0" borderId="0" xfId="0" applyNumberFormat="1" applyFont="1" applyAlignment="1">
      <alignment horizontal="left"/>
    </xf>
    <xf numFmtId="0" fontId="0" fillId="2" borderId="14" xfId="0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/>
    </xf>
    <xf numFmtId="49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left" vertical="center" indent="1"/>
    </xf>
    <xf numFmtId="0" fontId="0" fillId="2" borderId="19" xfId="0" applyFill="1" applyBorder="1"/>
    <xf numFmtId="49" fontId="8" fillId="2" borderId="19" xfId="0" applyNumberFormat="1" applyFont="1" applyFill="1" applyBorder="1" applyAlignment="1">
      <alignment horizontal="left" vertical="center"/>
    </xf>
    <xf numFmtId="0" fontId="8" fillId="2" borderId="19" xfId="0" applyFont="1" applyFill="1" applyBorder="1"/>
    <xf numFmtId="0" fontId="8" fillId="2" borderId="20" xfId="0" applyFont="1" applyFill="1" applyBorder="1"/>
    <xf numFmtId="0" fontId="0" fillId="0" borderId="14" xfId="0" applyBorder="1" applyAlignment="1">
      <alignment horizontal="left" vertical="center" indent="1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17" xfId="0" applyBorder="1"/>
    <xf numFmtId="0" fontId="8" fillId="0" borderId="14" xfId="0" applyFont="1" applyBorder="1" applyAlignment="1">
      <alignment horizontal="left" vertical="center" indent="1"/>
    </xf>
    <xf numFmtId="0" fontId="8" fillId="0" borderId="18" xfId="0" applyFont="1" applyBorder="1" applyAlignment="1">
      <alignment horizontal="left" vertical="center" indent="1"/>
    </xf>
    <xf numFmtId="49" fontId="8" fillId="0" borderId="19" xfId="0" applyNumberFormat="1" applyFont="1" applyBorder="1" applyAlignment="1">
      <alignment horizontal="right" vertical="center"/>
    </xf>
    <xf numFmtId="49" fontId="8" fillId="0" borderId="19" xfId="0" applyNumberFormat="1" applyFont="1" applyBorder="1" applyAlignment="1">
      <alignment horizontal="left" vertical="center"/>
    </xf>
    <xf numFmtId="0" fontId="8" fillId="0" borderId="19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/>
    <xf numFmtId="0" fontId="8" fillId="0" borderId="0" xfId="0" applyFont="1" applyAlignment="1">
      <alignment horizontal="left" vertical="center"/>
    </xf>
    <xf numFmtId="0" fontId="0" fillId="0" borderId="18" xfId="0" applyBorder="1" applyAlignment="1">
      <alignment horizontal="left" indent="1"/>
    </xf>
    <xf numFmtId="0" fontId="8" fillId="0" borderId="19" xfId="0" applyFont="1" applyBorder="1" applyAlignment="1">
      <alignment horizontal="right" vertical="center"/>
    </xf>
    <xf numFmtId="0" fontId="8" fillId="0" borderId="19" xfId="0" applyFont="1" applyBorder="1" applyAlignment="1">
      <alignment horizontal="left" vertical="center"/>
    </xf>
    <xf numFmtId="0" fontId="0" fillId="0" borderId="19" xfId="0" applyBorder="1"/>
    <xf numFmtId="0" fontId="0" fillId="0" borderId="19" xfId="0" applyBorder="1" applyAlignment="1">
      <alignment horizontal="right"/>
    </xf>
    <xf numFmtId="49" fontId="8" fillId="3" borderId="15" xfId="0" applyNumberFormat="1" applyFont="1" applyFill="1" applyBorder="1" applyAlignment="1" applyProtection="1">
      <alignment horizontal="left" vertical="center"/>
      <protection locked="0"/>
    </xf>
    <xf numFmtId="49" fontId="8" fillId="3" borderId="0" xfId="0" applyNumberFormat="1" applyFont="1" applyFill="1" applyAlignment="1" applyProtection="1">
      <alignment horizontal="left" vertical="center"/>
      <protection locked="0"/>
    </xf>
    <xf numFmtId="49" fontId="8" fillId="3" borderId="0" xfId="0" applyNumberFormat="1" applyFont="1" applyFill="1" applyAlignment="1" applyProtection="1">
      <alignment horizontal="left" vertical="center"/>
      <protection locked="0"/>
    </xf>
    <xf numFmtId="49" fontId="8" fillId="3" borderId="19" xfId="0" applyNumberFormat="1" applyFont="1" applyFill="1" applyBorder="1" applyAlignment="1" applyProtection="1">
      <alignment horizontal="right" vertical="center"/>
      <protection locked="0"/>
    </xf>
    <xf numFmtId="49" fontId="8" fillId="3" borderId="19" xfId="0" applyNumberFormat="1" applyFont="1" applyFill="1" applyBorder="1" applyAlignment="1" applyProtection="1">
      <alignment horizontal="left" vertical="center"/>
      <protection locked="0"/>
    </xf>
    <xf numFmtId="0" fontId="0" fillId="0" borderId="19" xfId="0" applyBorder="1" applyAlignment="1">
      <alignment horizontal="right" vertical="center"/>
    </xf>
    <xf numFmtId="0" fontId="0" fillId="0" borderId="21" xfId="0" applyBorder="1" applyAlignment="1">
      <alignment horizontal="left" vertical="top" indent="1"/>
    </xf>
    <xf numFmtId="0" fontId="0" fillId="0" borderId="15" xfId="0" applyBorder="1" applyAlignment="1">
      <alignment vertical="top"/>
    </xf>
    <xf numFmtId="0" fontId="8" fillId="0" borderId="15" xfId="0" applyFont="1" applyBorder="1" applyAlignment="1">
      <alignment horizontal="left" vertical="top"/>
    </xf>
    <xf numFmtId="0" fontId="8" fillId="0" borderId="15" xfId="0" applyFont="1" applyBorder="1" applyAlignment="1">
      <alignment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/>
    <xf numFmtId="49" fontId="0" fillId="0" borderId="14" xfId="0" applyNumberFormat="1" applyBorder="1"/>
    <xf numFmtId="49" fontId="0" fillId="0" borderId="2" xfId="0" applyNumberFormat="1" applyBorder="1" applyAlignment="1">
      <alignment horizontal="left" vertical="center" indent="1"/>
    </xf>
    <xf numFmtId="0" fontId="0" fillId="0" borderId="3" xfId="0" applyBorder="1" applyAlignment="1">
      <alignment horizontal="left" vertical="center"/>
    </xf>
    <xf numFmtId="4" fontId="9" fillId="0" borderId="5" xfId="0" applyNumberFormat="1" applyFont="1" applyBorder="1" applyAlignment="1">
      <alignment horizontal="right" vertical="center" indent="1"/>
    </xf>
    <xf numFmtId="4" fontId="9" fillId="0" borderId="7" xfId="0" applyNumberFormat="1" applyFont="1" applyBorder="1" applyAlignment="1">
      <alignment horizontal="right" vertical="center" indent="1"/>
    </xf>
    <xf numFmtId="4" fontId="9" fillId="0" borderId="4" xfId="0" applyNumberFormat="1" applyFont="1" applyBorder="1" applyAlignment="1">
      <alignment horizontal="right" vertical="center" indent="1"/>
    </xf>
    <xf numFmtId="0" fontId="0" fillId="0" borderId="19" xfId="0" applyBorder="1" applyAlignment="1">
      <alignment horizontal="left" vertical="center"/>
    </xf>
    <xf numFmtId="0" fontId="10" fillId="2" borderId="22" xfId="0" applyFont="1" applyFill="1" applyBorder="1" applyAlignment="1">
      <alignment horizontal="left" vertical="center" indent="1"/>
    </xf>
    <xf numFmtId="0" fontId="11" fillId="2" borderId="23" xfId="0" applyFont="1" applyFill="1" applyBorder="1" applyAlignment="1">
      <alignment horizontal="left" vertical="center"/>
    </xf>
    <xf numFmtId="0" fontId="0" fillId="2" borderId="23" xfId="0" applyFill="1" applyBorder="1" applyAlignment="1">
      <alignment horizontal="left" vertical="center"/>
    </xf>
    <xf numFmtId="4" fontId="10" fillId="2" borderId="23" xfId="0" applyNumberFormat="1" applyFont="1" applyFill="1" applyBorder="1" applyAlignment="1">
      <alignment horizontal="left" vertical="center"/>
    </xf>
    <xf numFmtId="2" fontId="12" fillId="2" borderId="23" xfId="0" applyNumberFormat="1" applyFont="1" applyFill="1" applyBorder="1" applyAlignment="1">
      <alignment horizontal="right" vertical="center"/>
    </xf>
    <xf numFmtId="49" fontId="0" fillId="2" borderId="24" xfId="0" applyNumberFormat="1" applyFill="1" applyBorder="1" applyAlignment="1">
      <alignment horizontal="left" vertical="center"/>
    </xf>
    <xf numFmtId="0" fontId="0" fillId="2" borderId="23" xfId="0" applyFill="1" applyBorder="1"/>
    <xf numFmtId="4" fontId="12" fillId="2" borderId="23" xfId="0" applyNumberFormat="1" applyFont="1" applyFill="1" applyBorder="1" applyAlignment="1">
      <alignment horizontal="right" vertical="center"/>
    </xf>
    <xf numFmtId="49" fontId="8" fillId="2" borderId="24" xfId="0" applyNumberFormat="1" applyFont="1" applyFill="1" applyBorder="1" applyAlignment="1">
      <alignment horizontal="left" vertical="center"/>
    </xf>
    <xf numFmtId="0" fontId="0" fillId="0" borderId="17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0" xfId="0" applyAlignment="1">
      <alignment horizontal="center" vertical="center"/>
    </xf>
    <xf numFmtId="0" fontId="8" fillId="0" borderId="19" xfId="0" applyFont="1" applyBorder="1" applyAlignment="1">
      <alignment vertical="top"/>
    </xf>
    <xf numFmtId="14" fontId="8" fillId="0" borderId="19" xfId="0" applyNumberFormat="1" applyFont="1" applyBorder="1" applyAlignment="1">
      <alignment horizontal="center" vertical="top"/>
    </xf>
    <xf numFmtId="0" fontId="8" fillId="0" borderId="14" xfId="0" applyFont="1" applyBorder="1"/>
    <xf numFmtId="0" fontId="8" fillId="0" borderId="0" xfId="0" applyFont="1"/>
    <xf numFmtId="0" fontId="8" fillId="0" borderId="19" xfId="0" applyFont="1" applyBorder="1" applyAlignment="1">
      <alignment horizontal="center"/>
    </xf>
    <xf numFmtId="0" fontId="8" fillId="0" borderId="17" xfId="0" applyFont="1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27" xfId="0" applyBorder="1" applyAlignment="1">
      <alignment horizontal="right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shrinkToFit="1"/>
    </xf>
    <xf numFmtId="3" fontId="0" fillId="0" borderId="28" xfId="0" applyNumberFormat="1" applyBorder="1"/>
    <xf numFmtId="3" fontId="13" fillId="2" borderId="9" xfId="0" applyNumberFormat="1" applyFont="1" applyFill="1" applyBorder="1" applyAlignment="1">
      <alignment vertical="center"/>
    </xf>
    <xf numFmtId="3" fontId="13" fillId="2" borderId="15" xfId="0" applyNumberFormat="1" applyFont="1" applyFill="1" applyBorder="1" applyAlignment="1">
      <alignment vertical="center"/>
    </xf>
    <xf numFmtId="3" fontId="13" fillId="2" borderId="15" xfId="0" applyNumberFormat="1" applyFont="1" applyFill="1" applyBorder="1" applyAlignment="1">
      <alignment vertical="center" wrapText="1"/>
    </xf>
    <xf numFmtId="3" fontId="14" fillId="2" borderId="8" xfId="0" applyNumberFormat="1" applyFont="1" applyFill="1" applyBorder="1" applyAlignment="1">
      <alignment horizontal="center" vertical="center" wrapText="1" shrinkToFit="1"/>
    </xf>
    <xf numFmtId="3" fontId="13" fillId="2" borderId="8" xfId="0" applyNumberFormat="1" applyFont="1" applyFill="1" applyBorder="1" applyAlignment="1">
      <alignment horizontal="center" vertical="center" wrapText="1" shrinkToFit="1"/>
    </xf>
    <xf numFmtId="3" fontId="13" fillId="2" borderId="8" xfId="0" applyNumberFormat="1" applyFont="1" applyFill="1" applyBorder="1" applyAlignment="1">
      <alignment horizontal="center" vertical="center" wrapText="1"/>
    </xf>
    <xf numFmtId="3" fontId="0" fillId="0" borderId="5" xfId="0" applyNumberFormat="1" applyBorder="1"/>
    <xf numFmtId="3" fontId="0" fillId="0" borderId="3" xfId="0" applyNumberFormat="1" applyBorder="1"/>
    <xf numFmtId="3" fontId="0" fillId="0" borderId="3" xfId="0" applyNumberFormat="1" applyBorder="1" applyAlignment="1">
      <alignment wrapText="1"/>
    </xf>
    <xf numFmtId="3" fontId="7" fillId="0" borderId="1" xfId="0" applyNumberFormat="1" applyFont="1" applyBorder="1" applyAlignment="1">
      <alignment horizontal="right" wrapText="1" shrinkToFit="1"/>
    </xf>
    <xf numFmtId="3" fontId="7" fillId="0" borderId="1" xfId="0" applyNumberFormat="1" applyFont="1" applyBorder="1" applyAlignment="1">
      <alignment horizontal="right" shrinkToFit="1"/>
    </xf>
    <xf numFmtId="3" fontId="0" fillId="0" borderId="1" xfId="0" applyNumberFormat="1" applyBorder="1" applyAlignment="1">
      <alignment shrinkToFit="1"/>
    </xf>
    <xf numFmtId="3" fontId="0" fillId="0" borderId="1" xfId="0" applyNumberFormat="1" applyBorder="1"/>
    <xf numFmtId="3" fontId="0" fillId="4" borderId="5" xfId="0" applyNumberFormat="1" applyFill="1" applyBorder="1"/>
    <xf numFmtId="3" fontId="0" fillId="4" borderId="3" xfId="0" applyNumberFormat="1" applyFill="1" applyBorder="1"/>
    <xf numFmtId="3" fontId="0" fillId="4" borderId="7" xfId="0" applyNumberFormat="1" applyFill="1" applyBorder="1"/>
    <xf numFmtId="3" fontId="0" fillId="4" borderId="6" xfId="0" applyNumberFormat="1" applyFill="1" applyBorder="1" applyAlignment="1">
      <alignment wrapText="1" shrinkToFit="1"/>
    </xf>
    <xf numFmtId="3" fontId="0" fillId="4" borderId="6" xfId="0" applyNumberFormat="1" applyFill="1" applyBorder="1" applyAlignment="1">
      <alignment shrinkToFit="1"/>
    </xf>
    <xf numFmtId="3" fontId="0" fillId="4" borderId="6" xfId="0" applyNumberFormat="1" applyFill="1" applyBorder="1"/>
    <xf numFmtId="4" fontId="0" fillId="0" borderId="0" xfId="0" applyNumberFormat="1"/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1" fontId="2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</cellXfs>
  <cellStyles count="4">
    <cellStyle name="Normální" xfId="0" builtinId="0"/>
    <cellStyle name="Normální 2" xfId="1" xr:uid="{00000000-0005-0000-0000-000001000000}"/>
    <cellStyle name="Normální 2 2 2" xfId="3" xr:uid="{00000000-0005-0000-0000-000002000000}"/>
    <cellStyle name="Normální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Ve&#345;ejn&#233;%20zak&#225;zky\Statika%20505\Zad&#225;vac&#237;%20dokumentace\7b_V&#253;kaz%20v&#253;m&#283;r_p&#345;elo&#382;ka%20UT_slep&#253;%20rozpo&#269;et.xlsx" TargetMode="External"/><Relationship Id="rId1" Type="http://schemas.openxmlformats.org/officeDocument/2006/relationships/externalLinkPath" Target="7b_V&#253;kaz%20v&#253;m&#283;r_p&#345;elo&#382;ka%20UT_slep&#253;%20rozpo&#269;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kyny pro vyplnění"/>
      <sheetName val="Stavba"/>
      <sheetName val="VzorPolozky"/>
      <sheetName val="Rozpočet Pol"/>
    </sheetNames>
    <sheetDataSet>
      <sheetData sheetId="0"/>
      <sheetData sheetId="1"/>
      <sheetData sheetId="2"/>
      <sheetData sheetId="3">
        <row r="54">
          <cell r="AC54">
            <v>0</v>
          </cell>
          <cell r="AD5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92FFC-F3EE-49D2-9959-D85AD79F0DCA}">
  <dimension ref="A1:O37"/>
  <sheetViews>
    <sheetView tabSelected="1" topLeftCell="B1" zoomScaleNormal="100" workbookViewId="0">
      <selection activeCell="B23" sqref="B23"/>
    </sheetView>
  </sheetViews>
  <sheetFormatPr defaultColWidth="9" defaultRowHeight="13.2" x14ac:dyDescent="0.25"/>
  <cols>
    <col min="1" max="1" width="8.44140625" hidden="1" customWidth="1"/>
    <col min="2" max="2" width="9.109375" customWidth="1"/>
    <col min="3" max="3" width="7.44140625" customWidth="1"/>
    <col min="4" max="4" width="13.44140625" customWidth="1"/>
    <col min="5" max="5" width="12.109375" customWidth="1"/>
    <col min="6" max="6" width="11.44140625" customWidth="1"/>
    <col min="7" max="9" width="12.6640625" customWidth="1"/>
    <col min="10" max="10" width="6.6640625" customWidth="1"/>
    <col min="11" max="11" width="4.33203125" customWidth="1"/>
    <col min="12" max="15" width="10.6640625" customWidth="1"/>
    <col min="52" max="52" width="93.109375" customWidth="1"/>
  </cols>
  <sheetData>
    <row r="1" spans="1:15" ht="33.75" customHeight="1" x14ac:dyDescent="0.25">
      <c r="A1" s="2" t="s">
        <v>2</v>
      </c>
      <c r="B1" s="3" t="s">
        <v>40</v>
      </c>
      <c r="C1" s="4"/>
      <c r="D1" s="4"/>
      <c r="E1" s="4"/>
      <c r="F1" s="4"/>
      <c r="G1" s="4"/>
      <c r="H1" s="4"/>
      <c r="I1" s="4"/>
      <c r="J1" s="5"/>
    </row>
    <row r="2" spans="1:15" ht="23.25" customHeight="1" x14ac:dyDescent="0.25">
      <c r="A2" s="6"/>
      <c r="B2" s="7" t="s">
        <v>3</v>
      </c>
      <c r="C2" s="8"/>
      <c r="D2" s="9" t="s">
        <v>4</v>
      </c>
      <c r="E2" s="10"/>
      <c r="F2" s="10"/>
      <c r="G2" s="10"/>
      <c r="H2" s="10"/>
      <c r="I2" s="10"/>
      <c r="J2" s="11"/>
      <c r="O2" s="12"/>
    </row>
    <row r="3" spans="1:15" ht="23.25" customHeight="1" x14ac:dyDescent="0.25">
      <c r="A3" s="6"/>
      <c r="B3" s="13" t="s">
        <v>5</v>
      </c>
      <c r="C3" s="14"/>
      <c r="D3" s="15" t="s">
        <v>6</v>
      </c>
      <c r="E3" s="16"/>
      <c r="F3" s="16"/>
      <c r="G3" s="16"/>
      <c r="H3" s="16"/>
      <c r="I3" s="16"/>
      <c r="J3" s="17"/>
    </row>
    <row r="4" spans="1:15" ht="23.25" hidden="1" customHeight="1" x14ac:dyDescent="0.25">
      <c r="A4" s="6"/>
      <c r="B4" s="18" t="s">
        <v>7</v>
      </c>
      <c r="C4" s="19"/>
      <c r="D4" s="20"/>
      <c r="E4" s="20"/>
      <c r="F4" s="21"/>
      <c r="G4" s="21"/>
      <c r="H4" s="21"/>
      <c r="I4" s="21"/>
      <c r="J4" s="22"/>
    </row>
    <row r="5" spans="1:15" ht="24" customHeight="1" x14ac:dyDescent="0.25">
      <c r="A5" s="6"/>
      <c r="B5" s="23" t="s">
        <v>8</v>
      </c>
      <c r="D5" s="24" t="s">
        <v>1</v>
      </c>
      <c r="E5" s="25"/>
      <c r="F5" s="25"/>
      <c r="G5" s="25"/>
      <c r="H5" s="26" t="s">
        <v>9</v>
      </c>
      <c r="I5" s="24" t="s">
        <v>41</v>
      </c>
      <c r="J5" s="27"/>
    </row>
    <row r="6" spans="1:15" ht="15.75" customHeight="1" x14ac:dyDescent="0.25">
      <c r="A6" s="6"/>
      <c r="B6" s="28"/>
      <c r="C6" s="25"/>
      <c r="D6" s="24" t="s">
        <v>10</v>
      </c>
      <c r="E6" s="25"/>
      <c r="F6" s="25"/>
      <c r="G6" s="25"/>
      <c r="H6" s="26" t="s">
        <v>0</v>
      </c>
      <c r="I6" s="24" t="s">
        <v>42</v>
      </c>
      <c r="J6" s="27"/>
    </row>
    <row r="7" spans="1:15" ht="15.75" customHeight="1" x14ac:dyDescent="0.25">
      <c r="A7" s="6"/>
      <c r="B7" s="29"/>
      <c r="C7" s="30" t="s">
        <v>11</v>
      </c>
      <c r="D7" s="31" t="s">
        <v>6</v>
      </c>
      <c r="E7" s="32"/>
      <c r="F7" s="32"/>
      <c r="G7" s="32"/>
      <c r="H7" s="33"/>
      <c r="I7" s="32"/>
      <c r="J7" s="34"/>
    </row>
    <row r="8" spans="1:15" ht="24" hidden="1" customHeight="1" x14ac:dyDescent="0.25">
      <c r="A8" s="6"/>
      <c r="B8" s="23" t="s">
        <v>12</v>
      </c>
      <c r="D8" s="35"/>
      <c r="H8" s="26" t="s">
        <v>9</v>
      </c>
      <c r="I8" s="35"/>
      <c r="J8" s="27"/>
    </row>
    <row r="9" spans="1:15" ht="15.75" hidden="1" customHeight="1" x14ac:dyDescent="0.25">
      <c r="A9" s="6"/>
      <c r="B9" s="6"/>
      <c r="D9" s="35"/>
      <c r="H9" s="26" t="s">
        <v>0</v>
      </c>
      <c r="I9" s="35"/>
      <c r="J9" s="27"/>
    </row>
    <row r="10" spans="1:15" ht="15.75" hidden="1" customHeight="1" x14ac:dyDescent="0.25">
      <c r="A10" s="6"/>
      <c r="B10" s="36"/>
      <c r="C10" s="37"/>
      <c r="D10" s="38"/>
      <c r="E10" s="33"/>
      <c r="F10" s="33"/>
      <c r="G10" s="39"/>
      <c r="H10" s="39"/>
      <c r="I10" s="40"/>
      <c r="J10" s="34"/>
    </row>
    <row r="11" spans="1:15" ht="24" customHeight="1" x14ac:dyDescent="0.25">
      <c r="A11" s="6"/>
      <c r="B11" s="23" t="s">
        <v>13</v>
      </c>
      <c r="D11" s="41"/>
      <c r="E11" s="41"/>
      <c r="F11" s="41"/>
      <c r="G11" s="41"/>
      <c r="H11" s="26" t="s">
        <v>9</v>
      </c>
      <c r="I11" s="42"/>
      <c r="J11" s="27"/>
    </row>
    <row r="12" spans="1:15" ht="15.75" customHeight="1" x14ac:dyDescent="0.25">
      <c r="A12" s="6"/>
      <c r="B12" s="28"/>
      <c r="C12" s="25"/>
      <c r="D12" s="43"/>
      <c r="E12" s="43"/>
      <c r="F12" s="43"/>
      <c r="G12" s="43"/>
      <c r="H12" s="26" t="s">
        <v>0</v>
      </c>
      <c r="I12" s="42"/>
      <c r="J12" s="27"/>
    </row>
    <row r="13" spans="1:15" ht="15.75" customHeight="1" x14ac:dyDescent="0.25">
      <c r="A13" s="6"/>
      <c r="B13" s="29"/>
      <c r="C13" s="44"/>
      <c r="D13" s="45"/>
      <c r="E13" s="45"/>
      <c r="F13" s="45"/>
      <c r="G13" s="45"/>
      <c r="H13" s="46"/>
      <c r="I13" s="32"/>
      <c r="J13" s="34"/>
    </row>
    <row r="14" spans="1:15" ht="24" hidden="1" customHeight="1" x14ac:dyDescent="0.25">
      <c r="A14" s="6"/>
      <c r="B14" s="47" t="s">
        <v>14</v>
      </c>
      <c r="C14" s="48"/>
      <c r="D14" s="49"/>
      <c r="E14" s="50"/>
      <c r="F14" s="50"/>
      <c r="G14" s="50"/>
      <c r="H14" s="51"/>
      <c r="I14" s="50"/>
      <c r="J14" s="52"/>
    </row>
    <row r="15" spans="1:15" ht="32.25" customHeight="1" x14ac:dyDescent="0.25">
      <c r="A15" s="6"/>
      <c r="B15" s="107" t="s">
        <v>15</v>
      </c>
      <c r="C15" s="59"/>
      <c r="D15" s="33"/>
      <c r="E15" s="110" t="s">
        <v>43</v>
      </c>
      <c r="F15" s="111"/>
      <c r="G15" s="110" t="s">
        <v>44</v>
      </c>
      <c r="H15" s="111"/>
      <c r="I15" s="108" t="s">
        <v>16</v>
      </c>
      <c r="J15" s="109"/>
    </row>
    <row r="16" spans="1:15" ht="23.25" customHeight="1" x14ac:dyDescent="0.25">
      <c r="A16" s="53" t="s">
        <v>17</v>
      </c>
      <c r="B16" s="54" t="s">
        <v>17</v>
      </c>
      <c r="C16" s="55"/>
      <c r="D16" s="1"/>
      <c r="E16" s="56"/>
      <c r="F16" s="57"/>
      <c r="G16" s="56"/>
      <c r="H16" s="57"/>
      <c r="I16" s="56">
        <f>SUM(E16:H16)</f>
        <v>0</v>
      </c>
      <c r="J16" s="58"/>
    </row>
    <row r="17" spans="1:10" ht="23.25" customHeight="1" x14ac:dyDescent="0.25">
      <c r="A17" s="53" t="s">
        <v>18</v>
      </c>
      <c r="B17" s="54" t="s">
        <v>18</v>
      </c>
      <c r="C17" s="55"/>
      <c r="D17" s="1"/>
      <c r="E17" s="56"/>
      <c r="F17" s="57"/>
      <c r="G17" s="56"/>
      <c r="H17" s="57"/>
      <c r="I17" s="56">
        <f t="shared" ref="I17:I20" si="0">SUM(E17:H17)</f>
        <v>0</v>
      </c>
      <c r="J17" s="58"/>
    </row>
    <row r="18" spans="1:10" ht="23.25" customHeight="1" x14ac:dyDescent="0.25">
      <c r="A18" s="53" t="s">
        <v>19</v>
      </c>
      <c r="B18" s="54" t="s">
        <v>19</v>
      </c>
      <c r="C18" s="55"/>
      <c r="D18" s="1"/>
      <c r="E18" s="56"/>
      <c r="F18" s="57"/>
      <c r="G18" s="56"/>
      <c r="H18" s="57"/>
      <c r="I18" s="56">
        <f t="shared" si="0"/>
        <v>0</v>
      </c>
      <c r="J18" s="58"/>
    </row>
    <row r="19" spans="1:10" ht="23.25" customHeight="1" x14ac:dyDescent="0.25">
      <c r="A19" s="53" t="s">
        <v>20</v>
      </c>
      <c r="B19" s="54" t="s">
        <v>21</v>
      </c>
      <c r="C19" s="55"/>
      <c r="D19" s="1"/>
      <c r="E19" s="56"/>
      <c r="F19" s="57"/>
      <c r="G19" s="56"/>
      <c r="H19" s="57"/>
      <c r="I19" s="56">
        <f t="shared" si="0"/>
        <v>0</v>
      </c>
      <c r="J19" s="58"/>
    </row>
    <row r="20" spans="1:10" ht="23.25" customHeight="1" thickBot="1" x14ac:dyDescent="0.3">
      <c r="A20" s="53" t="s">
        <v>22</v>
      </c>
      <c r="B20" s="54" t="s">
        <v>23</v>
      </c>
      <c r="C20" s="55"/>
      <c r="D20" s="1"/>
      <c r="E20" s="56"/>
      <c r="F20" s="57"/>
      <c r="G20" s="56"/>
      <c r="H20" s="57"/>
      <c r="I20" s="56">
        <f t="shared" si="0"/>
        <v>0</v>
      </c>
      <c r="J20" s="58"/>
    </row>
    <row r="21" spans="1:10" ht="27.75" hidden="1" customHeight="1" x14ac:dyDescent="0.25">
      <c r="A21" s="6"/>
      <c r="B21" s="60" t="s">
        <v>25</v>
      </c>
      <c r="C21" s="61"/>
      <c r="D21" s="61"/>
      <c r="E21" s="62"/>
      <c r="F21" s="63"/>
      <c r="G21" s="64">
        <f>ZakladDPHSniVypocet+ZakladDPHZaklVypocet</f>
        <v>0</v>
      </c>
      <c r="H21" s="64"/>
      <c r="I21" s="64"/>
      <c r="J21" s="65" t="str">
        <f t="shared" ref="J21" si="1">Mena</f>
        <v>CZK</v>
      </c>
    </row>
    <row r="22" spans="1:10" ht="27.75" customHeight="1" thickBot="1" x14ac:dyDescent="0.3">
      <c r="A22" s="6"/>
      <c r="B22" s="60" t="s">
        <v>25</v>
      </c>
      <c r="C22" s="66"/>
      <c r="D22" s="66"/>
      <c r="E22" s="66"/>
      <c r="F22" s="66"/>
      <c r="G22" s="67">
        <f>SUM(I16:J20)</f>
        <v>0</v>
      </c>
      <c r="H22" s="67"/>
      <c r="I22" s="67"/>
      <c r="J22" s="68" t="s">
        <v>26</v>
      </c>
    </row>
    <row r="23" spans="1:10" ht="12.75" customHeight="1" x14ac:dyDescent="0.25">
      <c r="A23" s="6"/>
      <c r="B23" s="6"/>
      <c r="J23" s="69"/>
    </row>
    <row r="24" spans="1:10" ht="30" customHeight="1" x14ac:dyDescent="0.25">
      <c r="A24" s="6"/>
      <c r="B24" s="6"/>
      <c r="J24" s="69"/>
    </row>
    <row r="25" spans="1:10" ht="18.75" customHeight="1" x14ac:dyDescent="0.25">
      <c r="A25" s="6"/>
      <c r="B25" s="70"/>
      <c r="C25" s="71" t="s">
        <v>27</v>
      </c>
      <c r="D25" s="72"/>
      <c r="E25" s="72"/>
      <c r="F25" s="71" t="s">
        <v>28</v>
      </c>
      <c r="G25" s="72"/>
      <c r="H25" s="73">
        <f ca="1">TODAY()</f>
        <v>45315</v>
      </c>
      <c r="I25" s="72"/>
      <c r="J25" s="69"/>
    </row>
    <row r="26" spans="1:10" ht="47.25" customHeight="1" x14ac:dyDescent="0.25">
      <c r="A26" s="6"/>
      <c r="B26" s="6"/>
      <c r="J26" s="69"/>
    </row>
    <row r="27" spans="1:10" s="75" customFormat="1" ht="18.75" customHeight="1" x14ac:dyDescent="0.25">
      <c r="A27" s="74"/>
      <c r="B27" s="74"/>
      <c r="D27" s="76"/>
      <c r="E27" s="76"/>
      <c r="G27" s="76"/>
      <c r="H27" s="76"/>
      <c r="I27" s="76"/>
      <c r="J27" s="77"/>
    </row>
    <row r="28" spans="1:10" ht="12.75" customHeight="1" x14ac:dyDescent="0.25">
      <c r="A28" s="6"/>
      <c r="B28" s="6"/>
      <c r="D28" s="78" t="s">
        <v>29</v>
      </c>
      <c r="E28" s="78"/>
      <c r="H28" s="79" t="s">
        <v>30</v>
      </c>
      <c r="J28" s="69"/>
    </row>
    <row r="29" spans="1:10" ht="13.5" customHeight="1" thickBot="1" x14ac:dyDescent="0.3">
      <c r="A29" s="80"/>
      <c r="B29" s="80"/>
      <c r="C29" s="81"/>
      <c r="D29" s="81"/>
      <c r="E29" s="81"/>
      <c r="F29" s="81"/>
      <c r="G29" s="81"/>
      <c r="H29" s="81"/>
      <c r="I29" s="81"/>
      <c r="J29" s="82"/>
    </row>
    <row r="30" spans="1:10" ht="27" hidden="1" customHeight="1" x14ac:dyDescent="0.3">
      <c r="B30" s="83" t="s">
        <v>31</v>
      </c>
      <c r="C30" s="84"/>
      <c r="D30" s="84"/>
      <c r="E30" s="84"/>
      <c r="F30" s="85"/>
      <c r="G30" s="85"/>
      <c r="H30" s="85"/>
      <c r="I30" s="85"/>
      <c r="J30" s="84"/>
    </row>
    <row r="31" spans="1:10" ht="25.5" hidden="1" customHeight="1" x14ac:dyDescent="0.25">
      <c r="A31" s="86" t="s">
        <v>32</v>
      </c>
      <c r="B31" s="87" t="s">
        <v>33</v>
      </c>
      <c r="C31" s="88" t="s">
        <v>34</v>
      </c>
      <c r="D31" s="89"/>
      <c r="E31" s="89"/>
      <c r="F31" s="90" t="e">
        <f>#REF!</f>
        <v>#REF!</v>
      </c>
      <c r="G31" s="90" t="e">
        <f>#REF!</f>
        <v>#REF!</v>
      </c>
      <c r="H31" s="91" t="s">
        <v>35</v>
      </c>
      <c r="I31" s="91" t="s">
        <v>36</v>
      </c>
      <c r="J31" s="92" t="s">
        <v>24</v>
      </c>
    </row>
    <row r="32" spans="1:10" ht="25.5" hidden="1" customHeight="1" x14ac:dyDescent="0.25">
      <c r="A32" s="86">
        <v>1</v>
      </c>
      <c r="B32" s="93" t="s">
        <v>37</v>
      </c>
      <c r="C32" s="94" t="s">
        <v>38</v>
      </c>
      <c r="D32" s="95"/>
      <c r="E32" s="95"/>
      <c r="F32" s="96">
        <f>'[1]Rozpočet Pol'!AC54</f>
        <v>0</v>
      </c>
      <c r="G32" s="97">
        <f>'[1]Rozpočet Pol'!AD54</f>
        <v>0</v>
      </c>
      <c r="H32" s="98" t="e">
        <f>(F32*SazbaDPH1/100)+(G32*SazbaDPH2/100)</f>
        <v>#REF!</v>
      </c>
      <c r="I32" s="98" t="e">
        <f>F32+G32+H32</f>
        <v>#REF!</v>
      </c>
      <c r="J32" s="99" t="e">
        <f>IF(CenaCelkemVypocet=0,"",I32/CenaCelkemVypocet*100)</f>
        <v>#REF!</v>
      </c>
    </row>
    <row r="33" spans="1:10" ht="25.5" hidden="1" customHeight="1" x14ac:dyDescent="0.25">
      <c r="A33" s="86"/>
      <c r="B33" s="100" t="s">
        <v>39</v>
      </c>
      <c r="C33" s="101"/>
      <c r="D33" s="101"/>
      <c r="E33" s="102"/>
      <c r="F33" s="103">
        <f>SUMIF(A32:A32,"=1",F32:F32)</f>
        <v>0</v>
      </c>
      <c r="G33" s="104">
        <f>SUMIF(A32:A32,"=1",G32:G32)</f>
        <v>0</v>
      </c>
      <c r="H33" s="104" t="e">
        <f>SUMIF(A32:A32,"=1",H32:H32)</f>
        <v>#REF!</v>
      </c>
      <c r="I33" s="104" t="e">
        <f>SUMIF(A32:A32,"=1",I32:I32)</f>
        <v>#REF!</v>
      </c>
      <c r="J33" s="105" t="e">
        <f>SUMIF(A32:A32,"=1",J32:J32)</f>
        <v>#REF!</v>
      </c>
    </row>
    <row r="35" spans="1:10" x14ac:dyDescent="0.25">
      <c r="F35" s="106"/>
      <c r="G35" s="106"/>
      <c r="H35" s="106"/>
      <c r="I35" s="106"/>
      <c r="J35" s="106"/>
    </row>
    <row r="36" spans="1:10" x14ac:dyDescent="0.25">
      <c r="F36" s="106"/>
      <c r="G36" s="106"/>
      <c r="H36" s="106"/>
      <c r="I36" s="106"/>
      <c r="J36" s="106"/>
    </row>
    <row r="37" spans="1:10" x14ac:dyDescent="0.25">
      <c r="F37" s="106"/>
      <c r="G37" s="106"/>
      <c r="H37" s="106"/>
      <c r="I37" s="106"/>
      <c r="J37" s="106"/>
    </row>
  </sheetData>
  <mergeCells count="31">
    <mergeCell ref="D28:E28"/>
    <mergeCell ref="C32:E32"/>
    <mergeCell ref="B33:E33"/>
    <mergeCell ref="G21:I21"/>
    <mergeCell ref="G22:I22"/>
    <mergeCell ref="D27:E27"/>
    <mergeCell ref="G27:I27"/>
    <mergeCell ref="E19:F19"/>
    <mergeCell ref="G19:H19"/>
    <mergeCell ref="I19:J19"/>
    <mergeCell ref="E20:F20"/>
    <mergeCell ref="G20:H20"/>
    <mergeCell ref="I20:J20"/>
    <mergeCell ref="E17:F17"/>
    <mergeCell ref="G17:H17"/>
    <mergeCell ref="I17:J17"/>
    <mergeCell ref="E18:F18"/>
    <mergeCell ref="G18:H18"/>
    <mergeCell ref="I18:J18"/>
    <mergeCell ref="E15:F15"/>
    <mergeCell ref="G15:H15"/>
    <mergeCell ref="I15:J15"/>
    <mergeCell ref="E16:F16"/>
    <mergeCell ref="G16:H16"/>
    <mergeCell ref="I16:J16"/>
    <mergeCell ref="B1:J1"/>
    <mergeCell ref="D2:J2"/>
    <mergeCell ref="D3:J3"/>
    <mergeCell ref="D11:G11"/>
    <mergeCell ref="D12:G12"/>
    <mergeCell ref="D13:G13"/>
  </mergeCells>
  <pageMargins left="0.7" right="0.7" top="0.78740157499999996" bottom="0.78740157499999996" header="0.3" footer="0.3"/>
  <pageSetup paperSize="9" scale="90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List2</vt:lpstr>
      <vt:lpstr>List2!CenaCelkemVypocet</vt:lpstr>
      <vt:lpstr>Mena</vt:lpstr>
      <vt:lpstr>List2!ZakladDPHSniVypocet</vt:lpstr>
      <vt:lpstr>List2!ZakladDPHZaklVypocet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Jirásko</dc:creator>
  <cp:lastModifiedBy>Válka Ondřej, Ing.</cp:lastModifiedBy>
  <cp:lastPrinted>2019-08-29T06:16:19Z</cp:lastPrinted>
  <dcterms:created xsi:type="dcterms:W3CDTF">2016-11-02T13:42:28Z</dcterms:created>
  <dcterms:modified xsi:type="dcterms:W3CDTF">2024-01-24T09:17:12Z</dcterms:modified>
</cp:coreProperties>
</file>